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H1" authorId="0">
      <text>
        <r>
          <rPr>
            <sz val="10"/>
            <rFont val="Arial"/>
            <family val="2"/>
            <charset val="1"/>
          </rPr>
          <t xml:space="preserve">Collatz Task Run Time in minutes
</t>
        </r>
      </text>
    </comment>
  </commentList>
</comments>
</file>

<file path=xl/sharedStrings.xml><?xml version="1.0" encoding="utf-8"?>
<sst xmlns="http://schemas.openxmlformats.org/spreadsheetml/2006/main" count="55" uniqueCount="47">
  <si>
    <t xml:space="preserve">Card</t>
  </si>
  <si>
    <t xml:space="preserve">G3D</t>
  </si>
  <si>
    <t xml:space="preserve">Price</t>
  </si>
  <si>
    <t xml:space="preserve">TDP</t>
  </si>
  <si>
    <t xml:space="preserve">EUR/W</t>
  </si>
  <si>
    <t xml:space="preserve">G3D/W</t>
  </si>
  <si>
    <t xml:space="preserve">G3D/EUR</t>
  </si>
  <si>
    <t xml:space="preserve">Collatz TRT</t>
  </si>
  <si>
    <t xml:space="preserve">Scoring</t>
  </si>
  <si>
    <t xml:space="preserve"># Cards @</t>
  </si>
  <si>
    <t xml:space="preserve">1000</t>
  </si>
  <si>
    <t xml:space="preserve">T.EUR</t>
  </si>
  <si>
    <t xml:space="preserve">T.WATT</t>
  </si>
  <si>
    <t xml:space="preserve">T.G3D</t>
  </si>
  <si>
    <t xml:space="preserve"># Cards @ </t>
  </si>
  <si>
    <t xml:space="preserve"># Reference systems</t>
  </si>
  <si>
    <t xml:space="preserve">GeForce GTX 1080 Ti</t>
  </si>
  <si>
    <t xml:space="preserve">GeForce GTX 1080</t>
  </si>
  <si>
    <t xml:space="preserve">Radeon RX 580</t>
  </si>
  <si>
    <t xml:space="preserve">GeForce GTX 1050 Ti</t>
  </si>
  <si>
    <t xml:space="preserve"># Owned</t>
  </si>
  <si>
    <t xml:space="preserve">Radeon HD 7850</t>
  </si>
  <si>
    <t xml:space="preserve">Radeon HD 5570</t>
  </si>
  <si>
    <t xml:space="preserve">GeForce GT 630</t>
  </si>
  <si>
    <t xml:space="preserve"># Laptop embedded GPU</t>
  </si>
  <si>
    <t xml:space="preserve">GeForce GT 650M</t>
  </si>
  <si>
    <t xml:space="preserve"># Dummy System</t>
  </si>
  <si>
    <t xml:space="preserve">Dummy.1</t>
  </si>
  <si>
    <t xml:space="preserve">Dummy.2</t>
  </si>
  <si>
    <t xml:space="preserve">Dummy.3</t>
  </si>
  <si>
    <t xml:space="preserve">Dummy.4</t>
  </si>
  <si>
    <t xml:space="preserve">Dummy.5</t>
  </si>
  <si>
    <t xml:space="preserve">Dummy.6</t>
  </si>
  <si>
    <t xml:space="preserve">Dummy.7</t>
  </si>
  <si>
    <t xml:space="preserve"># Ads</t>
  </si>
  <si>
    <t xml:space="preserve">Scoring @</t>
  </si>
  <si>
    <t xml:space="preserve">Radeon HD 7990 </t>
  </si>
  <si>
    <t xml:space="preserve">Radeon HD 6850</t>
  </si>
  <si>
    <t xml:space="preserve">Radeon HD 4650</t>
  </si>
  <si>
    <t xml:space="preserve">Radeon HD 6950</t>
  </si>
  <si>
    <t xml:space="preserve">Radeon HD 7770</t>
  </si>
  <si>
    <t xml:space="preserve">Radeon HD 7750</t>
  </si>
  <si>
    <t xml:space="preserve">Radeon R9 380</t>
  </si>
  <si>
    <t xml:space="preserve">Quadro 4000</t>
  </si>
  <si>
    <t xml:space="preserve">GeForce GTX 1070 Ti</t>
  </si>
  <si>
    <t xml:space="preserve">Quadro M1000M</t>
  </si>
  <si>
    <t xml:space="preserve">Mobility Radeon HD 4850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</si>
</sst>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&quot; W&quot;"/>
    <numFmt numFmtId="166" formatCode="#,##0\ [$EUR];[RED]\-#,##0\ [$EUR]"/>
    <numFmt numFmtId="167" formatCode="#,##0"/>
    <numFmt numFmtId="168" formatCode="0.00"/>
    <numFmt numFmtId="169" formatCode="#,##0.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72BF44"/>
        <bgColor rgb="FFADD58A"/>
      </patternFill>
    </fill>
    <fill>
      <patternFill patternType="solid">
        <fgColor rgb="FFADD58A"/>
        <bgColor rgb="FFCCCC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DD58A"/>
      <rgbColor rgb="FFFF99CC"/>
      <rgbColor rgb="FFCC99FF"/>
      <rgbColor rgb="FFFFCC99"/>
      <rgbColor rgb="FF3366FF"/>
      <rgbColor rgb="FF33CCCC"/>
      <rgbColor rgb="FF72BF44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41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B9" activeCellId="0" sqref="B9"/>
    </sheetView>
  </sheetViews>
  <sheetFormatPr defaultRowHeight="12.8" zeroHeight="false" outlineLevelRow="0" outlineLevelCol="0"/>
  <cols>
    <col collapsed="false" customWidth="true" hidden="false" outlineLevel="0" max="1" min="1" style="0" width="22.09"/>
    <col collapsed="false" customWidth="false" hidden="false" outlineLevel="0" max="2" min="2" style="0" width="11.52"/>
    <col collapsed="false" customWidth="false" hidden="false" outlineLevel="0" max="3" min="3" style="1" width="11.52"/>
    <col collapsed="false" customWidth="false" hidden="false" outlineLevel="0" max="10" min="4" style="0" width="11.52"/>
    <col collapsed="false" customWidth="true" hidden="false" outlineLevel="0" max="11" min="11" style="2" width="2.92"/>
    <col collapsed="false" customWidth="true" hidden="false" outlineLevel="0" max="12" min="12" style="0" width="12.78"/>
    <col collapsed="false" customWidth="false" hidden="false" outlineLevel="0" max="16" min="13" style="0" width="11.52"/>
    <col collapsed="false" customWidth="true" hidden="false" outlineLevel="0" max="17" min="17" style="2" width="3.61"/>
    <col collapsed="false" customWidth="false" hidden="false" outlineLevel="0" max="18" min="18" style="0" width="11.52"/>
    <col collapsed="false" customWidth="true" hidden="false" outlineLevel="0" max="19" min="19" style="0" width="10.58"/>
    <col collapsed="false" customWidth="false" hidden="false" outlineLevel="0" max="1025" min="20" style="0" width="11.52"/>
  </cols>
  <sheetData>
    <row r="1" s="3" customFormat="true" ht="12.8" hidden="false" customHeight="false" outlineLevel="0" collapsed="false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J1" s="3" t="s">
        <v>8</v>
      </c>
      <c r="K1" s="5"/>
      <c r="L1" s="3" t="s">
        <v>9</v>
      </c>
      <c r="M1" s="6" t="s">
        <v>10</v>
      </c>
      <c r="N1" s="3" t="s">
        <v>11</v>
      </c>
      <c r="O1" s="3" t="s">
        <v>12</v>
      </c>
      <c r="P1" s="3" t="s">
        <v>13</v>
      </c>
      <c r="Q1" s="5"/>
      <c r="R1" s="3" t="s">
        <v>14</v>
      </c>
      <c r="S1" s="7" t="n">
        <v>1000</v>
      </c>
      <c r="T1" s="3" t="s">
        <v>11</v>
      </c>
      <c r="U1" s="3" t="s">
        <v>12</v>
      </c>
      <c r="V1" s="3" t="s">
        <v>13</v>
      </c>
    </row>
    <row r="2" s="9" customFormat="true" ht="12.8" hidden="false" customHeight="false" outlineLevel="0" collapsed="false">
      <c r="A2" s="8" t="s">
        <v>15</v>
      </c>
      <c r="C2" s="1"/>
      <c r="H2" s="10"/>
      <c r="K2" s="11"/>
      <c r="Q2" s="11"/>
    </row>
    <row r="3" customFormat="false" ht="12.8" hidden="false" customHeight="false" outlineLevel="0" collapsed="false">
      <c r="A3" s="0" t="s">
        <v>16</v>
      </c>
      <c r="B3" s="12" t="n">
        <v>14061</v>
      </c>
      <c r="C3" s="13" t="n">
        <v>850</v>
      </c>
      <c r="D3" s="12" t="n">
        <v>250</v>
      </c>
      <c r="E3" s="14" t="n">
        <f aca="false">C3/D3</f>
        <v>3.4</v>
      </c>
      <c r="F3" s="14" t="n">
        <f aca="false">B3/D3</f>
        <v>56.244</v>
      </c>
      <c r="G3" s="15" t="n">
        <f aca="false">B3/C3</f>
        <v>16.5423529411765</v>
      </c>
      <c r="H3" s="16" t="n">
        <v>15</v>
      </c>
      <c r="J3" s="15" t="n">
        <f aca="false">(1/E3)*G3</f>
        <v>4.86539792387543</v>
      </c>
      <c r="L3" s="0" t="n">
        <f aca="false">_xlfn.FLOOR.MATH($M$1/D3)</f>
        <v>4</v>
      </c>
      <c r="N3" s="0" t="n">
        <f aca="false">L3*C3</f>
        <v>3400</v>
      </c>
      <c r="O3" s="0" t="n">
        <f aca="false">L3*D3</f>
        <v>1000</v>
      </c>
      <c r="P3" s="0" t="n">
        <f aca="false">L3*B3</f>
        <v>56244</v>
      </c>
      <c r="R3" s="16" t="n">
        <f aca="false">_xlfn.FLOOR.MATH($S$1 / C3)</f>
        <v>1</v>
      </c>
      <c r="T3" s="0" t="n">
        <f aca="false">R3*C3</f>
        <v>850</v>
      </c>
      <c r="U3" s="0" t="n">
        <f aca="false">R3*D3</f>
        <v>250</v>
      </c>
      <c r="V3" s="0" t="n">
        <f aca="false">R3*B3</f>
        <v>14061</v>
      </c>
    </row>
    <row r="4" customFormat="false" ht="12.8" hidden="false" customHeight="false" outlineLevel="0" collapsed="false">
      <c r="A4" s="0" t="s">
        <v>17</v>
      </c>
      <c r="B4" s="12" t="n">
        <v>12309</v>
      </c>
      <c r="C4" s="13" t="n">
        <v>550</v>
      </c>
      <c r="D4" s="12" t="n">
        <v>180</v>
      </c>
      <c r="E4" s="14" t="n">
        <f aca="false">C4/D4</f>
        <v>3.05555555555556</v>
      </c>
      <c r="F4" s="14" t="n">
        <f aca="false">B4/D4</f>
        <v>68.3833333333333</v>
      </c>
      <c r="G4" s="15" t="n">
        <f aca="false">B4/C4</f>
        <v>22.38</v>
      </c>
      <c r="H4" s="16"/>
      <c r="J4" s="15" t="n">
        <f aca="false">(1/E4)*G4</f>
        <v>7.32436363636364</v>
      </c>
      <c r="L4" s="0" t="n">
        <f aca="false">_xlfn.FLOOR.MATH($M$1/D4)</f>
        <v>5</v>
      </c>
      <c r="N4" s="0" t="n">
        <f aca="false">L4*C4</f>
        <v>2750</v>
      </c>
      <c r="O4" s="0" t="n">
        <f aca="false">L4*D4</f>
        <v>900</v>
      </c>
      <c r="P4" s="0" t="n">
        <f aca="false">L4*B4</f>
        <v>61545</v>
      </c>
      <c r="R4" s="16" t="n">
        <f aca="false">_xlfn.FLOOR.MATH($S$1 / C4)</f>
        <v>1</v>
      </c>
      <c r="T4" s="0" t="n">
        <f aca="false">R4*C4</f>
        <v>550</v>
      </c>
      <c r="U4" s="0" t="n">
        <f aca="false">R4*D4</f>
        <v>180</v>
      </c>
      <c r="V4" s="0" t="n">
        <f aca="false">R4*B4</f>
        <v>12309</v>
      </c>
    </row>
    <row r="5" customFormat="false" ht="12.8" hidden="false" customHeight="false" outlineLevel="0" collapsed="false">
      <c r="A5" s="0" t="s">
        <v>18</v>
      </c>
      <c r="B5" s="12" t="n">
        <v>8404</v>
      </c>
      <c r="C5" s="13" t="n">
        <v>200</v>
      </c>
      <c r="D5" s="12" t="n">
        <v>185</v>
      </c>
      <c r="E5" s="14" t="n">
        <f aca="false">C5/D5</f>
        <v>1.08108108108108</v>
      </c>
      <c r="F5" s="14" t="n">
        <f aca="false">B5/D5</f>
        <v>45.427027027027</v>
      </c>
      <c r="G5" s="15" t="n">
        <f aca="false">B5/C5</f>
        <v>42.02</v>
      </c>
      <c r="H5" s="16"/>
      <c r="J5" s="15" t="n">
        <f aca="false">(1/E5)*G5</f>
        <v>38.8685</v>
      </c>
      <c r="L5" s="0" t="n">
        <f aca="false">_xlfn.FLOOR.MATH($M$1/D5)</f>
        <v>5</v>
      </c>
      <c r="N5" s="0" t="n">
        <f aca="false">L5*C5</f>
        <v>1000</v>
      </c>
      <c r="O5" s="0" t="n">
        <f aca="false">L5*D5</f>
        <v>925</v>
      </c>
      <c r="P5" s="0" t="n">
        <f aca="false">L5*B5</f>
        <v>42020</v>
      </c>
      <c r="R5" s="16" t="n">
        <f aca="false">_xlfn.FLOOR.MATH($S$1 / C5)</f>
        <v>5</v>
      </c>
      <c r="T5" s="0" t="n">
        <f aca="false">R5*C5</f>
        <v>1000</v>
      </c>
      <c r="U5" s="0" t="n">
        <f aca="false">R5*D5</f>
        <v>925</v>
      </c>
      <c r="V5" s="0" t="n">
        <f aca="false">R5*B5</f>
        <v>42020</v>
      </c>
    </row>
    <row r="6" customFormat="false" ht="12.8" hidden="false" customHeight="false" outlineLevel="0" collapsed="false">
      <c r="A6" s="0" t="s">
        <v>19</v>
      </c>
      <c r="B6" s="12" t="n">
        <v>5937</v>
      </c>
      <c r="C6" s="13" t="n">
        <v>160</v>
      </c>
      <c r="D6" s="12" t="n">
        <v>75</v>
      </c>
      <c r="E6" s="14" t="n">
        <f aca="false">C6/D6</f>
        <v>2.13333333333333</v>
      </c>
      <c r="F6" s="14" t="n">
        <f aca="false">B6/D6</f>
        <v>79.16</v>
      </c>
      <c r="G6" s="15" t="n">
        <f aca="false">B6/C6</f>
        <v>37.10625</v>
      </c>
      <c r="H6" s="16"/>
      <c r="J6" s="15" t="n">
        <f aca="false">(1/E6)*G6</f>
        <v>17.3935546875</v>
      </c>
      <c r="L6" s="0" t="n">
        <f aca="false">_xlfn.FLOOR.MATH($M$1/D6)</f>
        <v>13</v>
      </c>
      <c r="N6" s="0" t="n">
        <f aca="false">L6*C6</f>
        <v>2080</v>
      </c>
      <c r="O6" s="0" t="n">
        <f aca="false">L6*D6</f>
        <v>975</v>
      </c>
      <c r="P6" s="0" t="n">
        <f aca="false">L6*B6</f>
        <v>77181</v>
      </c>
      <c r="R6" s="16" t="n">
        <f aca="false">_xlfn.FLOOR.MATH($S$1 / C6)</f>
        <v>6</v>
      </c>
      <c r="T6" s="0" t="n">
        <f aca="false">R6*C6</f>
        <v>960</v>
      </c>
      <c r="U6" s="0" t="n">
        <f aca="false">R6*D6</f>
        <v>450</v>
      </c>
      <c r="V6" s="0" t="n">
        <f aca="false">R6*B6</f>
        <v>35622</v>
      </c>
    </row>
    <row r="7" customFormat="false" ht="12.8" hidden="false" customHeight="false" outlineLevel="0" collapsed="false">
      <c r="E7" s="14"/>
      <c r="F7" s="14"/>
      <c r="G7" s="15"/>
      <c r="H7" s="16"/>
      <c r="J7" s="15"/>
    </row>
    <row r="8" customFormat="false" ht="12.8" hidden="false" customHeight="false" outlineLevel="0" collapsed="false">
      <c r="A8" s="17" t="s">
        <v>20</v>
      </c>
      <c r="E8" s="14"/>
      <c r="F8" s="14"/>
      <c r="G8" s="15"/>
      <c r="H8" s="16"/>
      <c r="J8" s="15"/>
    </row>
    <row r="9" customFormat="false" ht="12.8" hidden="false" customHeight="false" outlineLevel="0" collapsed="false">
      <c r="A9" s="0" t="s">
        <v>21</v>
      </c>
      <c r="B9" s="12" t="n">
        <v>3838</v>
      </c>
      <c r="C9" s="13" t="n">
        <v>50</v>
      </c>
      <c r="D9" s="12" t="n">
        <v>130</v>
      </c>
      <c r="E9" s="14" t="n">
        <f aca="false">C9/D9</f>
        <v>0.384615384615385</v>
      </c>
      <c r="F9" s="14" t="n">
        <f aca="false">B9/D9</f>
        <v>29.5230769230769</v>
      </c>
      <c r="G9" s="15" t="n">
        <f aca="false">B9/C9</f>
        <v>76.76</v>
      </c>
      <c r="H9" s="16" t="n">
        <v>60</v>
      </c>
      <c r="J9" s="15" t="n">
        <f aca="false">(1/E9)*G9</f>
        <v>199.576</v>
      </c>
      <c r="L9" s="0" t="n">
        <f aca="false">_xlfn.FLOOR.MATH($M$1/D9)</f>
        <v>7</v>
      </c>
      <c r="N9" s="0" t="n">
        <f aca="false">L9*C9</f>
        <v>350</v>
      </c>
      <c r="O9" s="0" t="n">
        <f aca="false">L9*D9</f>
        <v>910</v>
      </c>
      <c r="P9" s="0" t="n">
        <f aca="false">L9*B9</f>
        <v>26866</v>
      </c>
      <c r="R9" s="16" t="n">
        <f aca="false">_xlfn.FLOOR.MATH($S$1 / C9)</f>
        <v>20</v>
      </c>
      <c r="T9" s="0" t="n">
        <f aca="false">R9*C9</f>
        <v>1000</v>
      </c>
      <c r="U9" s="0" t="n">
        <f aca="false">R9*D9</f>
        <v>2600</v>
      </c>
      <c r="V9" s="0" t="n">
        <f aca="false">R9*B9</f>
        <v>76760</v>
      </c>
    </row>
    <row r="10" customFormat="false" ht="12.8" hidden="false" customHeight="false" outlineLevel="0" collapsed="false">
      <c r="A10" s="0" t="s">
        <v>22</v>
      </c>
      <c r="B10" s="12" t="n">
        <v>1708</v>
      </c>
      <c r="C10" s="13" t="n">
        <v>40</v>
      </c>
      <c r="D10" s="12" t="n">
        <v>61</v>
      </c>
      <c r="E10" s="14" t="n">
        <f aca="false">C10/D10</f>
        <v>0.655737704918033</v>
      </c>
      <c r="F10" s="14" t="n">
        <f aca="false">B10/D10</f>
        <v>28</v>
      </c>
      <c r="G10" s="15" t="n">
        <f aca="false">B10/C10</f>
        <v>42.7</v>
      </c>
      <c r="H10" s="16" t="n">
        <v>210</v>
      </c>
      <c r="J10" s="15" t="n">
        <f aca="false">(1/E10)*G10</f>
        <v>65.1175</v>
      </c>
      <c r="L10" s="0" t="n">
        <f aca="false">_xlfn.FLOOR.MATH($M$1/D10)</f>
        <v>16</v>
      </c>
      <c r="N10" s="0" t="n">
        <f aca="false">L10*C10</f>
        <v>640</v>
      </c>
      <c r="O10" s="0" t="n">
        <f aca="false">L10*D10</f>
        <v>976</v>
      </c>
      <c r="P10" s="0" t="n">
        <f aca="false">L10*B10</f>
        <v>27328</v>
      </c>
      <c r="R10" s="16" t="n">
        <f aca="false">_xlfn.FLOOR.MATH($S$1 / C10)</f>
        <v>25</v>
      </c>
      <c r="T10" s="0" t="n">
        <f aca="false">R10*C10</f>
        <v>1000</v>
      </c>
      <c r="U10" s="0" t="n">
        <f aca="false">R10*D10</f>
        <v>1525</v>
      </c>
      <c r="V10" s="0" t="n">
        <f aca="false">R10*B10</f>
        <v>42700</v>
      </c>
    </row>
    <row r="11" customFormat="false" ht="12.8" hidden="false" customHeight="false" outlineLevel="0" collapsed="false">
      <c r="A11" s="0" t="s">
        <v>23</v>
      </c>
      <c r="B11" s="12" t="n">
        <v>746</v>
      </c>
      <c r="C11" s="13" t="n">
        <v>30</v>
      </c>
      <c r="D11" s="12" t="n">
        <v>50</v>
      </c>
      <c r="E11" s="14" t="n">
        <f aca="false">C11/D11</f>
        <v>0.6</v>
      </c>
      <c r="F11" s="14" t="n">
        <f aca="false">B11/D11</f>
        <v>14.92</v>
      </c>
      <c r="G11" s="15" t="n">
        <f aca="false">B11/C11</f>
        <v>24.8666666666667</v>
      </c>
      <c r="H11" s="16" t="n">
        <v>480</v>
      </c>
      <c r="J11" s="15" t="n">
        <f aca="false">(1/E11)*G11</f>
        <v>41.4444444444445</v>
      </c>
      <c r="L11" s="0" t="n">
        <f aca="false">_xlfn.FLOOR.MATH($M$1/D11)</f>
        <v>20</v>
      </c>
      <c r="N11" s="0" t="n">
        <f aca="false">L11*C11</f>
        <v>600</v>
      </c>
      <c r="O11" s="0" t="n">
        <f aca="false">L11*D11</f>
        <v>1000</v>
      </c>
      <c r="P11" s="0" t="n">
        <f aca="false">L11*B11</f>
        <v>14920</v>
      </c>
      <c r="R11" s="16" t="n">
        <f aca="false">_xlfn.FLOOR.MATH($S$1 / C11)</f>
        <v>33</v>
      </c>
      <c r="T11" s="0" t="n">
        <f aca="false">R11*C11</f>
        <v>990</v>
      </c>
      <c r="U11" s="0" t="n">
        <f aca="false">R11*D11</f>
        <v>1650</v>
      </c>
      <c r="V11" s="0" t="n">
        <f aca="false">R11*B11</f>
        <v>24618</v>
      </c>
    </row>
    <row r="12" customFormat="false" ht="12.8" hidden="false" customHeight="false" outlineLevel="0" collapsed="false">
      <c r="E12" s="14"/>
      <c r="F12" s="14"/>
      <c r="G12" s="15"/>
      <c r="H12" s="16"/>
      <c r="J12" s="15"/>
    </row>
    <row r="13" customFormat="false" ht="12.8" hidden="false" customHeight="false" outlineLevel="0" collapsed="false">
      <c r="A13" s="17" t="s">
        <v>24</v>
      </c>
      <c r="B13" s="12"/>
      <c r="C13" s="13"/>
      <c r="D13" s="12"/>
      <c r="E13" s="14"/>
      <c r="F13" s="14"/>
      <c r="G13" s="15"/>
      <c r="H13" s="16"/>
      <c r="J13" s="15"/>
    </row>
    <row r="14" customFormat="false" ht="12.8" hidden="false" customHeight="false" outlineLevel="0" collapsed="false">
      <c r="A14" s="0" t="s">
        <v>25</v>
      </c>
      <c r="B14" s="12" t="n">
        <v>1225</v>
      </c>
      <c r="C14" s="13" t="n">
        <v>600</v>
      </c>
      <c r="D14" s="12" t="n">
        <v>45</v>
      </c>
      <c r="E14" s="14" t="n">
        <f aca="false">C14/D14</f>
        <v>13.3333333333333</v>
      </c>
      <c r="F14" s="14" t="n">
        <f aca="false">B14/D14</f>
        <v>27.2222222222222</v>
      </c>
      <c r="G14" s="15" t="n">
        <f aca="false">B14/C14</f>
        <v>2.04166666666667</v>
      </c>
      <c r="H14" s="16" t="n">
        <v>1944</v>
      </c>
      <c r="J14" s="15" t="n">
        <f aca="false">(1/E14)*G14</f>
        <v>0.153125</v>
      </c>
      <c r="L14" s="0" t="n">
        <f aca="false">_xlfn.FLOOR.MATH($M$1/D14)</f>
        <v>22</v>
      </c>
      <c r="N14" s="0" t="n">
        <f aca="false">L14*C14</f>
        <v>13200</v>
      </c>
      <c r="O14" s="0" t="n">
        <f aca="false">L14*D14</f>
        <v>990</v>
      </c>
      <c r="P14" s="0" t="n">
        <f aca="false">L14*B14</f>
        <v>26950</v>
      </c>
      <c r="R14" s="16" t="n">
        <f aca="false">_xlfn.FLOOR.MATH($S$1 / C14)</f>
        <v>1</v>
      </c>
      <c r="T14" s="0" t="n">
        <f aca="false">R14*C14</f>
        <v>600</v>
      </c>
      <c r="U14" s="0" t="n">
        <f aca="false">R14*D14</f>
        <v>45</v>
      </c>
      <c r="V14" s="0" t="n">
        <f aca="false">R14*B14</f>
        <v>1225</v>
      </c>
    </row>
    <row r="15" customFormat="false" ht="12.8" hidden="false" customHeight="false" outlineLevel="0" collapsed="false">
      <c r="E15" s="14"/>
      <c r="F15" s="14"/>
      <c r="G15" s="15"/>
      <c r="H15" s="16"/>
      <c r="J15" s="15"/>
    </row>
    <row r="16" customFormat="false" ht="12.8" hidden="false" customHeight="false" outlineLevel="0" collapsed="false">
      <c r="A16" s="17" t="s">
        <v>26</v>
      </c>
      <c r="E16" s="14"/>
      <c r="F16" s="14"/>
      <c r="G16" s="15"/>
      <c r="H16" s="16"/>
      <c r="J16" s="15"/>
    </row>
    <row r="17" customFormat="false" ht="12.8" hidden="false" customHeight="false" outlineLevel="0" collapsed="false">
      <c r="A17" s="0" t="s">
        <v>27</v>
      </c>
      <c r="B17" s="12" t="n">
        <v>10000</v>
      </c>
      <c r="C17" s="13" t="n">
        <v>300</v>
      </c>
      <c r="D17" s="12" t="n">
        <v>200</v>
      </c>
      <c r="E17" s="14" t="n">
        <f aca="false">C17/D17</f>
        <v>1.5</v>
      </c>
      <c r="F17" s="14" t="n">
        <f aca="false">B17/D17</f>
        <v>50</v>
      </c>
      <c r="G17" s="15" t="n">
        <f aca="false">B17/C17</f>
        <v>33.3333333333333</v>
      </c>
      <c r="H17" s="16"/>
      <c r="J17" s="15" t="n">
        <f aca="false">(1/E17)*G17</f>
        <v>22.2222222222222</v>
      </c>
      <c r="L17" s="0" t="n">
        <f aca="false">_xlfn.FLOOR.MATH($M$1/D17)</f>
        <v>5</v>
      </c>
      <c r="N17" s="0" t="n">
        <f aca="false">L17*C17</f>
        <v>1500</v>
      </c>
      <c r="O17" s="0" t="n">
        <f aca="false">L17*D17</f>
        <v>1000</v>
      </c>
      <c r="P17" s="0" t="n">
        <f aca="false">L17*B17</f>
        <v>50000</v>
      </c>
      <c r="R17" s="16" t="n">
        <f aca="false">_xlfn.FLOOR.MATH($S$1 / C17)</f>
        <v>3</v>
      </c>
      <c r="T17" s="0" t="n">
        <f aca="false">R17*C17</f>
        <v>900</v>
      </c>
      <c r="U17" s="0" t="n">
        <f aca="false">R17*D17</f>
        <v>600</v>
      </c>
      <c r="V17" s="0" t="n">
        <f aca="false">R17*B17</f>
        <v>30000</v>
      </c>
    </row>
    <row r="18" customFormat="false" ht="12.8" hidden="false" customHeight="false" outlineLevel="0" collapsed="false">
      <c r="A18" s="0" t="s">
        <v>28</v>
      </c>
      <c r="B18" s="12" t="n">
        <v>2000</v>
      </c>
      <c r="C18" s="13" t="n">
        <v>50</v>
      </c>
      <c r="D18" s="12" t="n">
        <v>100</v>
      </c>
      <c r="E18" s="14" t="n">
        <f aca="false">C18/D18</f>
        <v>0.5</v>
      </c>
      <c r="F18" s="14" t="n">
        <f aca="false">B18/D18</f>
        <v>20</v>
      </c>
      <c r="G18" s="15" t="n">
        <f aca="false">B18/C18</f>
        <v>40</v>
      </c>
      <c r="H18" s="16"/>
      <c r="J18" s="15" t="n">
        <f aca="false">(1/E18)*G18</f>
        <v>80</v>
      </c>
      <c r="L18" s="0" t="n">
        <f aca="false">_xlfn.FLOOR.MATH($M$1/D18)</f>
        <v>10</v>
      </c>
      <c r="N18" s="0" t="n">
        <f aca="false">L18*C18</f>
        <v>500</v>
      </c>
      <c r="O18" s="0" t="n">
        <f aca="false">L18*D18</f>
        <v>1000</v>
      </c>
      <c r="P18" s="0" t="n">
        <f aca="false">L18*B18</f>
        <v>20000</v>
      </c>
      <c r="R18" s="16" t="n">
        <f aca="false">_xlfn.FLOOR.MATH($S$1 / C18)</f>
        <v>20</v>
      </c>
      <c r="T18" s="0" t="n">
        <f aca="false">R18*C18</f>
        <v>1000</v>
      </c>
      <c r="U18" s="0" t="n">
        <f aca="false">R18*D18</f>
        <v>2000</v>
      </c>
      <c r="V18" s="0" t="n">
        <f aca="false">R18*B18</f>
        <v>40000</v>
      </c>
    </row>
    <row r="19" customFormat="false" ht="12.8" hidden="false" customHeight="false" outlineLevel="0" collapsed="false">
      <c r="A19" s="0" t="s">
        <v>29</v>
      </c>
      <c r="B19" s="12" t="n">
        <v>2000</v>
      </c>
      <c r="C19" s="13" t="n">
        <v>50</v>
      </c>
      <c r="D19" s="12" t="n">
        <v>200</v>
      </c>
      <c r="E19" s="14" t="n">
        <f aca="false">C19/D19</f>
        <v>0.25</v>
      </c>
      <c r="F19" s="14" t="n">
        <f aca="false">B19/D19</f>
        <v>10</v>
      </c>
      <c r="G19" s="15" t="n">
        <f aca="false">B19/C19</f>
        <v>40</v>
      </c>
      <c r="H19" s="16"/>
      <c r="J19" s="15" t="n">
        <f aca="false">(1/E19)*G19</f>
        <v>160</v>
      </c>
      <c r="L19" s="0" t="n">
        <f aca="false">_xlfn.FLOOR.MATH($M$1/D19)</f>
        <v>5</v>
      </c>
      <c r="N19" s="0" t="n">
        <f aca="false">L19*C19</f>
        <v>250</v>
      </c>
      <c r="O19" s="0" t="n">
        <f aca="false">L19*D19</f>
        <v>1000</v>
      </c>
      <c r="P19" s="0" t="n">
        <f aca="false">L19*B19</f>
        <v>10000</v>
      </c>
      <c r="R19" s="16" t="n">
        <f aca="false">_xlfn.FLOOR.MATH($S$1 / C19)</f>
        <v>20</v>
      </c>
      <c r="T19" s="0" t="n">
        <f aca="false">R19*C19</f>
        <v>1000</v>
      </c>
      <c r="U19" s="0" t="n">
        <f aca="false">R19*D19</f>
        <v>4000</v>
      </c>
      <c r="V19" s="0" t="n">
        <f aca="false">R19*B19</f>
        <v>40000</v>
      </c>
    </row>
    <row r="20" customFormat="false" ht="12.8" hidden="false" customHeight="false" outlineLevel="0" collapsed="false">
      <c r="A20" s="0" t="s">
        <v>30</v>
      </c>
      <c r="B20" s="12" t="n">
        <v>10000</v>
      </c>
      <c r="C20" s="13" t="n">
        <v>400</v>
      </c>
      <c r="D20" s="12" t="n">
        <v>400</v>
      </c>
      <c r="E20" s="14" t="n">
        <f aca="false">C20/D20</f>
        <v>1</v>
      </c>
      <c r="F20" s="14" t="n">
        <f aca="false">B20/D20</f>
        <v>25</v>
      </c>
      <c r="G20" s="15" t="n">
        <f aca="false">B20/C20</f>
        <v>25</v>
      </c>
      <c r="H20" s="16"/>
      <c r="J20" s="15" t="n">
        <f aca="false">(1/E20)*G20</f>
        <v>25</v>
      </c>
      <c r="L20" s="0" t="n">
        <f aca="false">_xlfn.FLOOR.MATH($M$1/D20)</f>
        <v>2</v>
      </c>
      <c r="N20" s="0" t="n">
        <f aca="false">L20*C20</f>
        <v>800</v>
      </c>
      <c r="O20" s="0" t="n">
        <f aca="false">L20*D20</f>
        <v>800</v>
      </c>
      <c r="P20" s="0" t="n">
        <f aca="false">L20*B20</f>
        <v>20000</v>
      </c>
      <c r="R20" s="16" t="n">
        <f aca="false">_xlfn.FLOOR.MATH($S$1 / C20)</f>
        <v>2</v>
      </c>
      <c r="T20" s="0" t="n">
        <f aca="false">R20*C20</f>
        <v>800</v>
      </c>
      <c r="U20" s="0" t="n">
        <f aca="false">R20*D20</f>
        <v>800</v>
      </c>
      <c r="V20" s="0" t="n">
        <f aca="false">R20*B20</f>
        <v>20000</v>
      </c>
    </row>
    <row r="21" customFormat="false" ht="12.8" hidden="false" customHeight="false" outlineLevel="0" collapsed="false">
      <c r="A21" s="0" t="s">
        <v>31</v>
      </c>
      <c r="B21" s="12" t="n">
        <v>15000</v>
      </c>
      <c r="C21" s="13" t="n">
        <v>1000</v>
      </c>
      <c r="D21" s="12" t="n">
        <v>300</v>
      </c>
      <c r="E21" s="14" t="n">
        <f aca="false">C21/D21</f>
        <v>3.33333333333333</v>
      </c>
      <c r="F21" s="14" t="n">
        <f aca="false">B21/D21</f>
        <v>50</v>
      </c>
      <c r="G21" s="15" t="n">
        <f aca="false">B21/C21</f>
        <v>15</v>
      </c>
      <c r="H21" s="16"/>
      <c r="J21" s="15" t="n">
        <f aca="false">(1/E21)*G21</f>
        <v>4.5</v>
      </c>
      <c r="L21" s="0" t="n">
        <f aca="false">_xlfn.FLOOR.MATH($M$1/D21)</f>
        <v>3</v>
      </c>
      <c r="N21" s="0" t="n">
        <f aca="false">L21*C21</f>
        <v>3000</v>
      </c>
      <c r="O21" s="0" t="n">
        <f aca="false">L21*D21</f>
        <v>900</v>
      </c>
      <c r="P21" s="0" t="n">
        <f aca="false">L21*B21</f>
        <v>45000</v>
      </c>
      <c r="R21" s="16" t="n">
        <f aca="false">_xlfn.FLOOR.MATH($S$1 / C21)</f>
        <v>1</v>
      </c>
      <c r="T21" s="0" t="n">
        <f aca="false">R21*C21</f>
        <v>1000</v>
      </c>
      <c r="U21" s="0" t="n">
        <f aca="false">R21*D21</f>
        <v>300</v>
      </c>
      <c r="V21" s="0" t="n">
        <f aca="false">R21*B21</f>
        <v>15000</v>
      </c>
    </row>
    <row r="22" customFormat="false" ht="12.8" hidden="false" customHeight="false" outlineLevel="0" collapsed="false">
      <c r="A22" s="0" t="s">
        <v>32</v>
      </c>
      <c r="B22" s="12" t="n">
        <v>4000</v>
      </c>
      <c r="C22" s="13" t="n">
        <v>50</v>
      </c>
      <c r="D22" s="12" t="n">
        <v>100</v>
      </c>
      <c r="E22" s="14" t="n">
        <f aca="false">C22/D22</f>
        <v>0.5</v>
      </c>
      <c r="F22" s="14" t="n">
        <f aca="false">B22/D22</f>
        <v>40</v>
      </c>
      <c r="G22" s="15" t="n">
        <f aca="false">B22/C22</f>
        <v>80</v>
      </c>
      <c r="H22" s="16"/>
      <c r="J22" s="15" t="n">
        <f aca="false">(1/E22)*G22</f>
        <v>160</v>
      </c>
      <c r="L22" s="0" t="n">
        <f aca="false">_xlfn.FLOOR.MATH($M$1/D22)</f>
        <v>10</v>
      </c>
      <c r="N22" s="0" t="n">
        <f aca="false">L22*C22</f>
        <v>500</v>
      </c>
      <c r="O22" s="0" t="n">
        <f aca="false">L22*D22</f>
        <v>1000</v>
      </c>
      <c r="P22" s="0" t="n">
        <f aca="false">L22*B22</f>
        <v>40000</v>
      </c>
      <c r="R22" s="16" t="n">
        <f aca="false">_xlfn.FLOOR.MATH($S$1 / C22)</f>
        <v>20</v>
      </c>
      <c r="T22" s="0" t="n">
        <f aca="false">R22*C22</f>
        <v>1000</v>
      </c>
      <c r="U22" s="0" t="n">
        <f aca="false">R22*D22</f>
        <v>2000</v>
      </c>
      <c r="V22" s="0" t="n">
        <f aca="false">R22*B22</f>
        <v>80000</v>
      </c>
    </row>
    <row r="23" customFormat="false" ht="12.8" hidden="false" customHeight="false" outlineLevel="0" collapsed="false">
      <c r="A23" s="0" t="s">
        <v>33</v>
      </c>
      <c r="B23" s="12" t="n">
        <v>3000</v>
      </c>
      <c r="C23" s="13" t="n">
        <v>35</v>
      </c>
      <c r="D23" s="12" t="n">
        <v>70</v>
      </c>
      <c r="E23" s="14" t="n">
        <f aca="false">C23/D23</f>
        <v>0.5</v>
      </c>
      <c r="F23" s="14" t="n">
        <f aca="false">B23/D23</f>
        <v>42.8571428571429</v>
      </c>
      <c r="G23" s="15" t="n">
        <f aca="false">B23/C23</f>
        <v>85.7142857142857</v>
      </c>
      <c r="H23" s="16"/>
      <c r="J23" s="15" t="n">
        <f aca="false">(1/E23)*G23</f>
        <v>171.428571428571</v>
      </c>
      <c r="L23" s="0" t="n">
        <f aca="false">_xlfn.FLOOR.MATH($M$1/D23)</f>
        <v>14</v>
      </c>
      <c r="N23" s="0" t="n">
        <f aca="false">L23*C23</f>
        <v>490</v>
      </c>
      <c r="O23" s="0" t="n">
        <f aca="false">L23*D23</f>
        <v>980</v>
      </c>
      <c r="P23" s="0" t="n">
        <f aca="false">L23*B23</f>
        <v>42000</v>
      </c>
      <c r="R23" s="16" t="n">
        <f aca="false">_xlfn.FLOOR.MATH($S$1 / C23)</f>
        <v>28</v>
      </c>
      <c r="T23" s="0" t="n">
        <f aca="false">R23*C23</f>
        <v>980</v>
      </c>
      <c r="U23" s="0" t="n">
        <f aca="false">R23*D23</f>
        <v>1960</v>
      </c>
      <c r="V23" s="0" t="n">
        <f aca="false">R23*B23</f>
        <v>84000</v>
      </c>
    </row>
    <row r="24" customFormat="false" ht="12.8" hidden="false" customHeight="false" outlineLevel="0" collapsed="false">
      <c r="H24" s="16"/>
    </row>
    <row r="25" customFormat="false" ht="12.8" hidden="false" customHeight="false" outlineLevel="0" collapsed="false">
      <c r="A25" s="17" t="s">
        <v>34</v>
      </c>
      <c r="H25" s="16"/>
      <c r="I25" s="17" t="s">
        <v>35</v>
      </c>
      <c r="J25" s="12" t="n">
        <v>400</v>
      </c>
    </row>
    <row r="26" customFormat="false" ht="12.8" hidden="false" customHeight="false" outlineLevel="0" collapsed="false">
      <c r="A26" s="0" t="s">
        <v>36</v>
      </c>
      <c r="B26" s="12" t="n">
        <v>5520</v>
      </c>
      <c r="C26" s="18" t="n">
        <f aca="false">SQRT((D26*B26)/$J$25)</f>
        <v>71.9374728496908</v>
      </c>
      <c r="D26" s="12" t="n">
        <v>375</v>
      </c>
      <c r="E26" s="14" t="n">
        <f aca="false">C26/D26</f>
        <v>0.191833260932509</v>
      </c>
      <c r="F26" s="14" t="n">
        <f aca="false">B26/D26</f>
        <v>14.72</v>
      </c>
      <c r="G26" s="15" t="n">
        <f aca="false">B26/C26</f>
        <v>76.7333043730035</v>
      </c>
      <c r="H26" s="16"/>
      <c r="J26" s="15" t="n">
        <f aca="false">(1/E26)*G26</f>
        <v>400</v>
      </c>
      <c r="L26" s="0" t="n">
        <f aca="false">_xlfn.FLOOR.MATH($M$1/D26)</f>
        <v>2</v>
      </c>
      <c r="N26" s="16" t="n">
        <f aca="false">L26*C26</f>
        <v>143.874945699382</v>
      </c>
      <c r="O26" s="0" t="n">
        <f aca="false">L26*D26</f>
        <v>750</v>
      </c>
      <c r="P26" s="0" t="n">
        <f aca="false">L26*B26</f>
        <v>11040</v>
      </c>
      <c r="R26" s="16" t="n">
        <f aca="false">_xlfn.FLOOR.MATH($S$1 / C26)</f>
        <v>13</v>
      </c>
      <c r="T26" s="16" t="n">
        <f aca="false">R26*C26</f>
        <v>935.18714704598</v>
      </c>
      <c r="U26" s="0" t="n">
        <f aca="false">R26*D26</f>
        <v>4875</v>
      </c>
      <c r="V26" s="0" t="n">
        <f aca="false">R26*B26</f>
        <v>71760</v>
      </c>
    </row>
    <row r="27" customFormat="false" ht="12.8" hidden="false" customHeight="false" outlineLevel="0" collapsed="false">
      <c r="A27" s="0" t="s">
        <v>37</v>
      </c>
      <c r="B27" s="12" t="n">
        <v>2284</v>
      </c>
      <c r="C27" s="18" t="n">
        <f aca="false">SQRT((D27*B27)/$J$25)</f>
        <v>26.9289806713882</v>
      </c>
      <c r="D27" s="12" t="n">
        <v>127</v>
      </c>
      <c r="E27" s="14" t="n">
        <f aca="false">C27/D27</f>
        <v>0.212039217884947</v>
      </c>
      <c r="F27" s="14" t="n">
        <f aca="false">B27/D27</f>
        <v>17.9842519685039</v>
      </c>
      <c r="G27" s="15" t="n">
        <f aca="false">B27/C27</f>
        <v>84.8156871539786</v>
      </c>
      <c r="H27" s="16"/>
      <c r="J27" s="15" t="n">
        <f aca="false">(1/E27)*G27</f>
        <v>400</v>
      </c>
      <c r="L27" s="0" t="n">
        <f aca="false">_xlfn.FLOOR.MATH($M$1/D27)</f>
        <v>7</v>
      </c>
      <c r="N27" s="16" t="n">
        <f aca="false">L27*C27</f>
        <v>188.502864699717</v>
      </c>
      <c r="O27" s="0" t="n">
        <f aca="false">L27*D27</f>
        <v>889</v>
      </c>
      <c r="P27" s="0" t="n">
        <f aca="false">L27*B27</f>
        <v>15988</v>
      </c>
      <c r="R27" s="16" t="n">
        <f aca="false">_xlfn.FLOOR.MATH($S$1 / C27)</f>
        <v>37</v>
      </c>
      <c r="T27" s="16" t="n">
        <f aca="false">R27*C27</f>
        <v>996.372284841364</v>
      </c>
      <c r="U27" s="0" t="n">
        <f aca="false">R27*D27</f>
        <v>4699</v>
      </c>
      <c r="V27" s="0" t="n">
        <f aca="false">R27*B27</f>
        <v>84508</v>
      </c>
    </row>
    <row r="28" customFormat="false" ht="12.8" hidden="false" customHeight="false" outlineLevel="0" collapsed="false">
      <c r="A28" s="0" t="s">
        <v>38</v>
      </c>
      <c r="B28" s="12" t="n">
        <v>336</v>
      </c>
      <c r="C28" s="18" t="n">
        <f aca="false">SQRT((D28*B28)/$J$25)</f>
        <v>6.34980314655502</v>
      </c>
      <c r="D28" s="12" t="n">
        <v>48</v>
      </c>
      <c r="E28" s="14" t="n">
        <f aca="false">C28/D28</f>
        <v>0.13228756555323</v>
      </c>
      <c r="F28" s="14" t="n">
        <f aca="false">B28/D28</f>
        <v>7</v>
      </c>
      <c r="G28" s="15" t="n">
        <f aca="false">B28/C28</f>
        <v>52.9150262212918</v>
      </c>
      <c r="H28" s="16"/>
      <c r="J28" s="15" t="n">
        <f aca="false">(1/E28)*G28</f>
        <v>400</v>
      </c>
      <c r="L28" s="0" t="n">
        <f aca="false">_xlfn.FLOOR.MATH($M$1/D28)</f>
        <v>20</v>
      </c>
      <c r="N28" s="16" t="n">
        <f aca="false">L28*C28</f>
        <v>126.9960629311</v>
      </c>
      <c r="O28" s="0" t="n">
        <f aca="false">L28*D28</f>
        <v>960</v>
      </c>
      <c r="P28" s="0" t="n">
        <f aca="false">L28*B28</f>
        <v>6720</v>
      </c>
      <c r="R28" s="16" t="n">
        <f aca="false">_xlfn.FLOOR.MATH($S$1 / C28)</f>
        <v>157</v>
      </c>
      <c r="T28" s="16" t="n">
        <f aca="false">R28*C28</f>
        <v>996.919094009138</v>
      </c>
      <c r="U28" s="0" t="n">
        <f aca="false">R28*D28</f>
        <v>7536</v>
      </c>
      <c r="V28" s="0" t="n">
        <f aca="false">R28*B28</f>
        <v>52752</v>
      </c>
    </row>
    <row r="29" customFormat="false" ht="12.8" hidden="false" customHeight="false" outlineLevel="0" collapsed="false">
      <c r="A29" s="0" t="s">
        <v>38</v>
      </c>
      <c r="B29" s="12" t="n">
        <v>713</v>
      </c>
      <c r="C29" s="18" t="n">
        <f aca="false">SQRT((D29*B29)/$J$25)</f>
        <v>8.33771551445598</v>
      </c>
      <c r="D29" s="12" t="n">
        <v>39</v>
      </c>
      <c r="E29" s="14" t="n">
        <f aca="false">C29/D29</f>
        <v>0.213787577293743</v>
      </c>
      <c r="F29" s="14" t="n">
        <f aca="false">B29/D29</f>
        <v>18.2820512820513</v>
      </c>
      <c r="G29" s="15" t="n">
        <f aca="false">B29/C29</f>
        <v>85.5150309174973</v>
      </c>
      <c r="H29" s="16"/>
      <c r="J29" s="15" t="n">
        <f aca="false">(1/E29)*G29</f>
        <v>400</v>
      </c>
      <c r="L29" s="0" t="n">
        <f aca="false">_xlfn.FLOOR.MATH($M$1/D29)</f>
        <v>25</v>
      </c>
      <c r="N29" s="16" t="n">
        <f aca="false">L29*C29</f>
        <v>208.4428878614</v>
      </c>
      <c r="O29" s="0" t="n">
        <f aca="false">L29*D29</f>
        <v>975</v>
      </c>
      <c r="P29" s="0" t="n">
        <f aca="false">L29*B29</f>
        <v>17825</v>
      </c>
      <c r="R29" s="16" t="n">
        <f aca="false">_xlfn.FLOOR.MATH($S$1 / C29)</f>
        <v>119</v>
      </c>
      <c r="T29" s="16" t="n">
        <f aca="false">R29*C29</f>
        <v>992.188146220262</v>
      </c>
      <c r="U29" s="0" t="n">
        <f aca="false">R29*D29</f>
        <v>4641</v>
      </c>
      <c r="V29" s="0" t="n">
        <f aca="false">R29*B29</f>
        <v>84847</v>
      </c>
    </row>
    <row r="30" customFormat="false" ht="12.8" hidden="false" customHeight="false" outlineLevel="0" collapsed="false">
      <c r="A30" s="0" t="s">
        <v>39</v>
      </c>
      <c r="B30" s="12" t="n">
        <v>3211</v>
      </c>
      <c r="C30" s="18" t="n">
        <f aca="false">SQRT((D30*B30)/$J$25)</f>
        <v>40.0686910192984</v>
      </c>
      <c r="D30" s="12" t="n">
        <v>200</v>
      </c>
      <c r="E30" s="14" t="n">
        <f aca="false">C30/D30</f>
        <v>0.200343455096492</v>
      </c>
      <c r="F30" s="14" t="n">
        <f aca="false">B30/D30</f>
        <v>16.055</v>
      </c>
      <c r="G30" s="15" t="n">
        <f aca="false">B30/C30</f>
        <v>80.1373820385967</v>
      </c>
      <c r="H30" s="16"/>
      <c r="J30" s="15" t="n">
        <f aca="false">(1/E30)*G30</f>
        <v>400</v>
      </c>
      <c r="L30" s="0" t="n">
        <f aca="false">_xlfn.FLOOR.MATH($M$1/D30)</f>
        <v>5</v>
      </c>
      <c r="N30" s="16" t="n">
        <f aca="false">L30*C30</f>
        <v>200.343455096492</v>
      </c>
      <c r="O30" s="0" t="n">
        <f aca="false">L30*D30</f>
        <v>1000</v>
      </c>
      <c r="P30" s="0" t="n">
        <f aca="false">L30*B30</f>
        <v>16055</v>
      </c>
      <c r="R30" s="16" t="n">
        <f aca="false">_xlfn.FLOOR.MATH($S$1 / C30)</f>
        <v>24</v>
      </c>
      <c r="T30" s="16" t="n">
        <f aca="false">R30*C30</f>
        <v>961.64858446316</v>
      </c>
      <c r="U30" s="0" t="n">
        <f aca="false">R30*D30</f>
        <v>4800</v>
      </c>
      <c r="V30" s="0" t="n">
        <f aca="false">R30*B30</f>
        <v>77064</v>
      </c>
    </row>
    <row r="31" customFormat="false" ht="12.8" hidden="false" customHeight="false" outlineLevel="0" collapsed="false">
      <c r="A31" s="0" t="s">
        <v>40</v>
      </c>
      <c r="B31" s="12" t="n">
        <v>2216</v>
      </c>
      <c r="C31" s="18" t="n">
        <f aca="false">SQRT((D31*B31)/$J$25)</f>
        <v>21.0523157871052</v>
      </c>
      <c r="D31" s="12" t="n">
        <v>80</v>
      </c>
      <c r="E31" s="14" t="n">
        <f aca="false">C31/D31</f>
        <v>0.263153947338815</v>
      </c>
      <c r="F31" s="14" t="n">
        <f aca="false">B31/D31</f>
        <v>27.7</v>
      </c>
      <c r="G31" s="15" t="n">
        <f aca="false">B31/C31</f>
        <v>105.261578935526</v>
      </c>
      <c r="H31" s="16"/>
      <c r="J31" s="15" t="n">
        <f aca="false">(1/E31)*G31</f>
        <v>400</v>
      </c>
      <c r="L31" s="0" t="n">
        <f aca="false">_xlfn.FLOOR.MATH($M$1/D31)</f>
        <v>12</v>
      </c>
      <c r="N31" s="16" t="n">
        <f aca="false">L31*C31</f>
        <v>252.627789445263</v>
      </c>
      <c r="O31" s="0" t="n">
        <f aca="false">L31*D31</f>
        <v>960</v>
      </c>
      <c r="P31" s="0" t="n">
        <f aca="false">L31*B31</f>
        <v>26592</v>
      </c>
      <c r="R31" s="16" t="n">
        <f aca="false">_xlfn.FLOOR.MATH($S$1 / C31)</f>
        <v>47</v>
      </c>
      <c r="T31" s="16" t="n">
        <f aca="false">R31*C31</f>
        <v>989.458841993946</v>
      </c>
      <c r="U31" s="0" t="n">
        <f aca="false">R31*D31</f>
        <v>3760</v>
      </c>
      <c r="V31" s="0" t="n">
        <f aca="false">R31*B31</f>
        <v>104152</v>
      </c>
    </row>
    <row r="32" customFormat="false" ht="12.8" hidden="false" customHeight="false" outlineLevel="0" collapsed="false">
      <c r="A32" s="0" t="s">
        <v>21</v>
      </c>
      <c r="B32" s="12" t="n">
        <v>3838</v>
      </c>
      <c r="C32" s="18" t="n">
        <f aca="false">SQRT((D32*B32)/$J$25)</f>
        <v>35.3178425162127</v>
      </c>
      <c r="D32" s="12" t="n">
        <v>130</v>
      </c>
      <c r="E32" s="14" t="n">
        <f aca="false">C32/D32</f>
        <v>0.271675711663174</v>
      </c>
      <c r="F32" s="14" t="n">
        <f aca="false">B32/D32</f>
        <v>29.5230769230769</v>
      </c>
      <c r="G32" s="15" t="n">
        <f aca="false">B32/C32</f>
        <v>108.67028466527</v>
      </c>
      <c r="H32" s="16"/>
      <c r="J32" s="15" t="n">
        <f aca="false">(1/E32)*G32</f>
        <v>400</v>
      </c>
      <c r="L32" s="0" t="n">
        <f aca="false">_xlfn.FLOOR.MATH($M$1/D32)</f>
        <v>7</v>
      </c>
      <c r="N32" s="16" t="n">
        <f aca="false">L32*C32</f>
        <v>247.224897613489</v>
      </c>
      <c r="O32" s="0" t="n">
        <f aca="false">L32*D32</f>
        <v>910</v>
      </c>
      <c r="P32" s="0" t="n">
        <f aca="false">L32*B32</f>
        <v>26866</v>
      </c>
      <c r="R32" s="16" t="n">
        <f aca="false">_xlfn.FLOOR.MATH($S$1 / C32)</f>
        <v>28</v>
      </c>
      <c r="T32" s="16" t="n">
        <f aca="false">R32*C32</f>
        <v>988.899590453955</v>
      </c>
      <c r="U32" s="0" t="n">
        <f aca="false">R32*D32</f>
        <v>3640</v>
      </c>
      <c r="V32" s="0" t="n">
        <f aca="false">R32*B32</f>
        <v>107464</v>
      </c>
    </row>
    <row r="33" customFormat="false" ht="12.8" hidden="false" customHeight="false" outlineLevel="0" collapsed="false">
      <c r="A33" s="0" t="s">
        <v>41</v>
      </c>
      <c r="B33" s="12" t="n">
        <v>1702</v>
      </c>
      <c r="C33" s="18" t="n">
        <f aca="false">SQRT((D33*B33)/$J$25)</f>
        <v>15.297875669517</v>
      </c>
      <c r="D33" s="12" t="n">
        <v>55</v>
      </c>
      <c r="E33" s="14" t="n">
        <f aca="false">C33/D33</f>
        <v>0.278143193991218</v>
      </c>
      <c r="F33" s="14" t="n">
        <f aca="false">B33/D33</f>
        <v>30.9454545454545</v>
      </c>
      <c r="G33" s="15" t="n">
        <f aca="false">B33/C33</f>
        <v>111.257277596487</v>
      </c>
      <c r="H33" s="16"/>
      <c r="J33" s="15" t="n">
        <f aca="false">(1/E33)*G33</f>
        <v>400</v>
      </c>
      <c r="L33" s="0" t="n">
        <f aca="false">_xlfn.FLOOR.MATH($M$1/D33)</f>
        <v>18</v>
      </c>
      <c r="N33" s="16" t="n">
        <f aca="false">L33*C33</f>
        <v>275.361762051306</v>
      </c>
      <c r="O33" s="0" t="n">
        <f aca="false">L33*D33</f>
        <v>990</v>
      </c>
      <c r="P33" s="0" t="n">
        <f aca="false">L33*B33</f>
        <v>30636</v>
      </c>
      <c r="R33" s="16" t="n">
        <f aca="false">_xlfn.FLOOR.MATH($S$1 / C33)</f>
        <v>65</v>
      </c>
      <c r="T33" s="16" t="n">
        <f aca="false">R33*C33</f>
        <v>994.361918518605</v>
      </c>
      <c r="U33" s="0" t="n">
        <f aca="false">R33*D33</f>
        <v>3575</v>
      </c>
      <c r="V33" s="0" t="n">
        <f aca="false">R33*B33</f>
        <v>110630</v>
      </c>
    </row>
    <row r="34" customFormat="false" ht="12.8" hidden="false" customHeight="false" outlineLevel="0" collapsed="false">
      <c r="A34" s="0" t="s">
        <v>17</v>
      </c>
      <c r="B34" s="12" t="n">
        <v>12309</v>
      </c>
      <c r="C34" s="18" t="n">
        <f aca="false">SQRT((D34*B34)/$J$25)</f>
        <v>74.424794255678</v>
      </c>
      <c r="D34" s="12" t="n">
        <v>180</v>
      </c>
      <c r="E34" s="14" t="n">
        <f aca="false">C34/D34</f>
        <v>0.413471079198211</v>
      </c>
      <c r="F34" s="14" t="n">
        <f aca="false">B34/D34</f>
        <v>68.3833333333333</v>
      </c>
      <c r="G34" s="15" t="n">
        <f aca="false">B34/C34</f>
        <v>165.388431679284</v>
      </c>
      <c r="H34" s="16"/>
      <c r="J34" s="15" t="n">
        <f aca="false">(1/E34)*G34</f>
        <v>400</v>
      </c>
      <c r="L34" s="0" t="n">
        <f aca="false">_xlfn.FLOOR.MATH($M$1/D34)</f>
        <v>5</v>
      </c>
      <c r="N34" s="16" t="n">
        <f aca="false">L34*C34</f>
        <v>372.12397127839</v>
      </c>
      <c r="O34" s="0" t="n">
        <f aca="false">L34*D34</f>
        <v>900</v>
      </c>
      <c r="P34" s="0" t="n">
        <f aca="false">L34*B34</f>
        <v>61545</v>
      </c>
      <c r="R34" s="16" t="n">
        <f aca="false">_xlfn.FLOOR.MATH($S$1 / C34)</f>
        <v>13</v>
      </c>
      <c r="T34" s="16" t="n">
        <f aca="false">R34*C34</f>
        <v>967.522325323814</v>
      </c>
      <c r="U34" s="0" t="n">
        <f aca="false">R34*D34</f>
        <v>2340</v>
      </c>
      <c r="V34" s="0" t="n">
        <f aca="false">R34*B34</f>
        <v>160017</v>
      </c>
    </row>
    <row r="35" customFormat="false" ht="12.8" hidden="false" customHeight="false" outlineLevel="0" collapsed="false">
      <c r="A35" s="0" t="s">
        <v>42</v>
      </c>
      <c r="B35" s="12" t="n">
        <v>6115</v>
      </c>
      <c r="C35" s="18" t="n">
        <f aca="false">SQRT((D35*B35)/$J$25)</f>
        <v>53.8945730106474</v>
      </c>
      <c r="D35" s="12" t="n">
        <v>190</v>
      </c>
      <c r="E35" s="14" t="n">
        <f aca="false">C35/D35</f>
        <v>0.28365564742446</v>
      </c>
      <c r="F35" s="14" t="n">
        <f aca="false">B35/D35</f>
        <v>32.1842105263158</v>
      </c>
      <c r="G35" s="15" t="n">
        <f aca="false">B35/C35</f>
        <v>113.462258969784</v>
      </c>
      <c r="H35" s="16"/>
      <c r="J35" s="15" t="n">
        <f aca="false">(1/E35)*G35</f>
        <v>400</v>
      </c>
      <c r="L35" s="0" t="n">
        <f aca="false">_xlfn.FLOOR.MATH($M$1/D35)</f>
        <v>5</v>
      </c>
      <c r="N35" s="16" t="n">
        <f aca="false">L35*C35</f>
        <v>269.472865053237</v>
      </c>
      <c r="O35" s="0" t="n">
        <f aca="false">L35*D35</f>
        <v>950</v>
      </c>
      <c r="P35" s="0" t="n">
        <f aca="false">L35*B35</f>
        <v>30575</v>
      </c>
      <c r="R35" s="16" t="n">
        <f aca="false">_xlfn.FLOOR.MATH($S$1 / C35)</f>
        <v>18</v>
      </c>
      <c r="T35" s="16" t="n">
        <f aca="false">R35*C35</f>
        <v>970.102314191653</v>
      </c>
      <c r="U35" s="0" t="n">
        <f aca="false">R35*D35</f>
        <v>3420</v>
      </c>
      <c r="V35" s="0" t="n">
        <f aca="false">R35*B35</f>
        <v>110070</v>
      </c>
    </row>
    <row r="36" customFormat="false" ht="12.8" hidden="false" customHeight="false" outlineLevel="0" collapsed="false">
      <c r="A36" s="0" t="s">
        <v>18</v>
      </c>
      <c r="B36" s="12" t="n">
        <v>8405</v>
      </c>
      <c r="C36" s="18" t="n">
        <f aca="false">SQRT((D36*B36)/$J$25)</f>
        <v>62.3483159355568</v>
      </c>
      <c r="D36" s="12" t="n">
        <v>185</v>
      </c>
      <c r="E36" s="14" t="n">
        <f aca="false">C36/D36</f>
        <v>0.337017923975982</v>
      </c>
      <c r="F36" s="14" t="n">
        <f aca="false">B36/D36</f>
        <v>45.4324324324324</v>
      </c>
      <c r="G36" s="15" t="n">
        <f aca="false">B36/C36</f>
        <v>134.807169590393</v>
      </c>
      <c r="H36" s="16"/>
      <c r="J36" s="15" t="n">
        <f aca="false">(1/E36)*G36</f>
        <v>400</v>
      </c>
      <c r="L36" s="0" t="n">
        <f aca="false">_xlfn.FLOOR.MATH($M$1/D36)</f>
        <v>5</v>
      </c>
      <c r="N36" s="16" t="n">
        <f aca="false">L36*C36</f>
        <v>311.741579677784</v>
      </c>
      <c r="O36" s="0" t="n">
        <f aca="false">L36*D36</f>
        <v>925</v>
      </c>
      <c r="P36" s="0" t="n">
        <f aca="false">L36*B36</f>
        <v>42025</v>
      </c>
      <c r="R36" s="16" t="n">
        <f aca="false">_xlfn.FLOOR.MATH($S$1 / C36)</f>
        <v>16</v>
      </c>
      <c r="T36" s="16" t="n">
        <f aca="false">R36*C36</f>
        <v>997.573054968908</v>
      </c>
      <c r="U36" s="0" t="n">
        <f aca="false">R36*D36</f>
        <v>2960</v>
      </c>
      <c r="V36" s="0" t="n">
        <f aca="false">R36*B36</f>
        <v>134480</v>
      </c>
    </row>
    <row r="37" customFormat="false" ht="12.8" hidden="false" customHeight="false" outlineLevel="0" collapsed="false">
      <c r="A37" s="0" t="s">
        <v>41</v>
      </c>
      <c r="B37" s="12" t="n">
        <v>1702</v>
      </c>
      <c r="C37" s="18" t="n">
        <f aca="false">SQRT((D37*B37)/$J$25)</f>
        <v>15.297875669517</v>
      </c>
      <c r="D37" s="12" t="n">
        <v>55</v>
      </c>
      <c r="E37" s="14" t="n">
        <f aca="false">C37/D37</f>
        <v>0.278143193991218</v>
      </c>
      <c r="F37" s="14" t="n">
        <f aca="false">B37/D37</f>
        <v>30.9454545454545</v>
      </c>
      <c r="G37" s="15" t="n">
        <f aca="false">B37/C37</f>
        <v>111.257277596487</v>
      </c>
      <c r="H37" s="16"/>
      <c r="J37" s="15" t="n">
        <f aca="false">(1/E37)*G37</f>
        <v>400</v>
      </c>
      <c r="L37" s="0" t="n">
        <f aca="false">_xlfn.FLOOR.MATH($M$1/D37)</f>
        <v>18</v>
      </c>
      <c r="N37" s="16" t="n">
        <f aca="false">L37*C37</f>
        <v>275.361762051306</v>
      </c>
      <c r="O37" s="0" t="n">
        <f aca="false">L37*D37</f>
        <v>990</v>
      </c>
      <c r="P37" s="0" t="n">
        <f aca="false">L37*B37</f>
        <v>30636</v>
      </c>
      <c r="R37" s="16" t="n">
        <f aca="false">_xlfn.FLOOR.MATH($S$1 / C37)</f>
        <v>65</v>
      </c>
      <c r="T37" s="16" t="n">
        <f aca="false">R37*C37</f>
        <v>994.361918518605</v>
      </c>
      <c r="U37" s="0" t="n">
        <f aca="false">R37*D37</f>
        <v>3575</v>
      </c>
      <c r="V37" s="0" t="n">
        <f aca="false">R37*B37</f>
        <v>110630</v>
      </c>
    </row>
    <row r="38" customFormat="false" ht="12.8" hidden="false" customHeight="false" outlineLevel="0" collapsed="false">
      <c r="A38" s="0" t="s">
        <v>43</v>
      </c>
      <c r="B38" s="12" t="n">
        <v>2033</v>
      </c>
      <c r="C38" s="18" t="n">
        <f aca="false">SQRT((D38*B38)/$J$25)</f>
        <v>26.8647538607745</v>
      </c>
      <c r="D38" s="12" t="n">
        <v>142</v>
      </c>
      <c r="E38" s="14" t="n">
        <f aca="false">C38/D38</f>
        <v>0.189188407470243</v>
      </c>
      <c r="F38" s="14" t="n">
        <f aca="false">B38/D38</f>
        <v>14.3169014084507</v>
      </c>
      <c r="G38" s="15" t="n">
        <f aca="false">B38/C38</f>
        <v>75.6753629880973</v>
      </c>
      <c r="H38" s="16"/>
      <c r="J38" s="15" t="n">
        <f aca="false">(1/E38)*G38</f>
        <v>400</v>
      </c>
      <c r="L38" s="0" t="n">
        <f aca="false">_xlfn.FLOOR.MATH($M$1/D38)</f>
        <v>7</v>
      </c>
      <c r="N38" s="16" t="n">
        <f aca="false">L38*C38</f>
        <v>188.053277025422</v>
      </c>
      <c r="O38" s="0" t="n">
        <f aca="false">L38*D38</f>
        <v>994</v>
      </c>
      <c r="P38" s="0" t="n">
        <f aca="false">L38*B38</f>
        <v>14231</v>
      </c>
      <c r="R38" s="16" t="n">
        <f aca="false">_xlfn.FLOOR.MATH($S$1 / C38)</f>
        <v>37</v>
      </c>
      <c r="T38" s="16" t="n">
        <f aca="false">R38*C38</f>
        <v>993.995892848658</v>
      </c>
      <c r="U38" s="0" t="n">
        <f aca="false">R38*D38</f>
        <v>5254</v>
      </c>
      <c r="V38" s="0" t="n">
        <f aca="false">R38*B38</f>
        <v>75221</v>
      </c>
    </row>
    <row r="39" customFormat="false" ht="12.8" hidden="false" customHeight="false" outlineLevel="0" collapsed="false">
      <c r="A39" s="0" t="s">
        <v>44</v>
      </c>
      <c r="B39" s="12" t="n">
        <v>12114</v>
      </c>
      <c r="C39" s="18" t="n">
        <f aca="false">SQRT((D39*B39)/$J$25)</f>
        <v>73.8329194871773</v>
      </c>
      <c r="D39" s="12" t="n">
        <v>180</v>
      </c>
      <c r="E39" s="14" t="n">
        <f aca="false">C39/D39</f>
        <v>0.410182886039874</v>
      </c>
      <c r="F39" s="14" t="n">
        <f aca="false">B39/D39</f>
        <v>67.3</v>
      </c>
      <c r="G39" s="15" t="n">
        <f aca="false">B39/C39</f>
        <v>164.073154415949</v>
      </c>
      <c r="H39" s="16" t="n">
        <v>14.5</v>
      </c>
      <c r="J39" s="15" t="n">
        <f aca="false">(1/E39)*G39</f>
        <v>400</v>
      </c>
      <c r="L39" s="0" t="n">
        <f aca="false">_xlfn.FLOOR.MATH($M$1/D39)</f>
        <v>5</v>
      </c>
      <c r="N39" s="16" t="n">
        <f aca="false">L39*C39</f>
        <v>369.164597435886</v>
      </c>
      <c r="O39" s="0" t="n">
        <f aca="false">L39*D39</f>
        <v>900</v>
      </c>
      <c r="P39" s="0" t="n">
        <f aca="false">L39*B39</f>
        <v>60570</v>
      </c>
      <c r="R39" s="16" t="n">
        <f aca="false">_xlfn.FLOOR.MATH($S$1 / C39)</f>
        <v>13</v>
      </c>
      <c r="T39" s="16" t="n">
        <f aca="false">R39*C39</f>
        <v>959.827953333305</v>
      </c>
      <c r="U39" s="0" t="n">
        <f aca="false">R39*D39</f>
        <v>2340</v>
      </c>
      <c r="V39" s="0" t="n">
        <f aca="false">R39*B39</f>
        <v>157482</v>
      </c>
    </row>
    <row r="40" customFormat="false" ht="12.8" hidden="false" customHeight="false" outlineLevel="0" collapsed="false">
      <c r="A40" s="0" t="s">
        <v>45</v>
      </c>
      <c r="B40" s="12" t="n">
        <v>2278</v>
      </c>
      <c r="C40" s="18" t="n">
        <f aca="false">SQRT((D40*B40)/$J$25)</f>
        <v>15.0930447557807</v>
      </c>
      <c r="D40" s="12" t="n">
        <v>40</v>
      </c>
      <c r="E40" s="14" t="n">
        <f aca="false">C40/D40</f>
        <v>0.377326118894518</v>
      </c>
      <c r="F40" s="14" t="n">
        <f aca="false">B40/D40</f>
        <v>56.95</v>
      </c>
      <c r="G40" s="15" t="n">
        <f aca="false">B40/C40</f>
        <v>150.930447557807</v>
      </c>
      <c r="H40" s="16" t="n">
        <v>109</v>
      </c>
      <c r="J40" s="15" t="n">
        <f aca="false">(1/E40)*G40</f>
        <v>400</v>
      </c>
      <c r="L40" s="0" t="n">
        <f aca="false">_xlfn.FLOOR.MATH($M$1/D40)</f>
        <v>25</v>
      </c>
      <c r="N40" s="16" t="n">
        <f aca="false">L40*C40</f>
        <v>377.326118894518</v>
      </c>
      <c r="O40" s="0" t="n">
        <f aca="false">L40*D40</f>
        <v>1000</v>
      </c>
      <c r="P40" s="0" t="n">
        <f aca="false">L40*B40</f>
        <v>56950</v>
      </c>
      <c r="R40" s="16" t="n">
        <f aca="false">_xlfn.FLOOR.MATH($S$1 / C40)</f>
        <v>66</v>
      </c>
      <c r="T40" s="16" t="n">
        <f aca="false">R40*C40</f>
        <v>996.140953881528</v>
      </c>
      <c r="U40" s="0" t="n">
        <f aca="false">R40*D40</f>
        <v>2640</v>
      </c>
      <c r="V40" s="0" t="n">
        <f aca="false">R40*B40</f>
        <v>150348</v>
      </c>
    </row>
    <row r="41" customFormat="false" ht="12.8" hidden="false" customHeight="false" outlineLevel="0" collapsed="false">
      <c r="A41" s="0" t="s">
        <v>46</v>
      </c>
      <c r="B41" s="12" t="n">
        <v>850</v>
      </c>
      <c r="C41" s="18" t="n">
        <f aca="false">SQRT((D41*B41)/$J$25)</f>
        <v>9.21954445729289</v>
      </c>
      <c r="D41" s="12" t="n">
        <v>40</v>
      </c>
      <c r="E41" s="14" t="n">
        <f aca="false">C41/D41</f>
        <v>0.230488611432322</v>
      </c>
      <c r="F41" s="14" t="n">
        <f aca="false">B41/D41</f>
        <v>21.25</v>
      </c>
      <c r="G41" s="15" t="n">
        <f aca="false">B41/C41</f>
        <v>92.1954445729289</v>
      </c>
      <c r="H41" s="16" t="n">
        <v>335</v>
      </c>
      <c r="J41" s="15" t="n">
        <f aca="false">(1/E41)*G41</f>
        <v>400</v>
      </c>
      <c r="L41" s="0" t="n">
        <f aca="false">_xlfn.FLOOR.MATH($M$1/D41)</f>
        <v>25</v>
      </c>
      <c r="N41" s="16" t="n">
        <f aca="false">L41*C41</f>
        <v>230.488611432322</v>
      </c>
      <c r="O41" s="0" t="n">
        <f aca="false">L41*D41</f>
        <v>1000</v>
      </c>
      <c r="P41" s="0" t="n">
        <f aca="false">L41*B41</f>
        <v>21250</v>
      </c>
      <c r="R41" s="16" t="n">
        <f aca="false">_xlfn.FLOOR.MATH($S$1 / C41)</f>
        <v>108</v>
      </c>
      <c r="T41" s="16" t="n">
        <f aca="false">R41*C41</f>
        <v>995.710801387632</v>
      </c>
      <c r="U41" s="0" t="n">
        <f aca="false">R41*D41</f>
        <v>4320</v>
      </c>
      <c r="V41" s="0" t="n">
        <f aca="false">R41*B41</f>
        <v>91800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Roman,Standaard"&amp;12&amp;A</oddHeader>
    <oddFooter>&amp;C&amp;"Times New Roman,Standaard"&amp;12Page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LibreOffice/6.0.6.2$Linux_X86_64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2018-10-03T19:45:13Z</dcterms:created>
  <dc:creator/>
  <dc:description/>
  <dc:language>en-GB</dc:language>
  <cp:lastModifiedBy/>
  <dcterms:modified xsi:type="dcterms:W3CDTF">2018-10-05T15:06:01Z</dcterms:modified>
  <cp:revision>13</cp:revision>
  <dc:subject/>
  <dc:title/>
</cp:coreProperties>
</file>